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plan 2013" sheetId="1" r:id="rId1"/>
  </sheets>
  <definedNames/>
  <calcPr fullCalcOnLoad="1"/>
</workbook>
</file>

<file path=xl/sharedStrings.xml><?xml version="1.0" encoding="utf-8"?>
<sst xmlns="http://schemas.openxmlformats.org/spreadsheetml/2006/main" count="99" uniqueCount="75">
  <si>
    <t>RB</t>
  </si>
  <si>
    <t>PRIHODI PO VRSTAMA</t>
  </si>
  <si>
    <t>1.</t>
  </si>
  <si>
    <t>Prihodi od boravišne pristojbe</t>
  </si>
  <si>
    <t>2.</t>
  </si>
  <si>
    <t>Prihodi od turističke članarine</t>
  </si>
  <si>
    <t>3.</t>
  </si>
  <si>
    <t>3.1.</t>
  </si>
  <si>
    <t xml:space="preserve">za programske aktivnosti </t>
  </si>
  <si>
    <t>3.2.</t>
  </si>
  <si>
    <t>4.</t>
  </si>
  <si>
    <t>5.</t>
  </si>
  <si>
    <t>Prijenos prihoda prethodne godine (Višak prethodne godine ukoliko je isti ostvaren)</t>
  </si>
  <si>
    <t>6.</t>
  </si>
  <si>
    <t xml:space="preserve">SVEUKUPNO PRIHODI </t>
  </si>
  <si>
    <t>RASHODI PO VRSTAMA</t>
  </si>
  <si>
    <t>I.</t>
  </si>
  <si>
    <t>ADMINISTRATIVNI RASHODI</t>
  </si>
  <si>
    <t>Rashodi za radnike</t>
  </si>
  <si>
    <t>Rashodi ureda</t>
  </si>
  <si>
    <t>Rashodi za rad tijela Turističke zajednice</t>
  </si>
  <si>
    <t>II.</t>
  </si>
  <si>
    <t>DIZAJN VRIJEDNOSTI</t>
  </si>
  <si>
    <r>
      <t xml:space="preserve">Poticanje i sudjelovanje u uređenju grada/općine/mjesta/ </t>
    </r>
    <r>
      <rPr>
        <b/>
        <sz val="10"/>
        <rFont val="Calibri"/>
        <family val="2"/>
      </rPr>
      <t>(osim izgradnje komunalne infrastrukture)</t>
    </r>
  </si>
  <si>
    <t>1.1.</t>
  </si>
  <si>
    <t>Projekt Volim Hrvatsku</t>
  </si>
  <si>
    <t>Manifestacije</t>
  </si>
  <si>
    <t>Kulturno-zabavne</t>
  </si>
  <si>
    <t>Potpore manifestacijama (suorganizacija s drugim subjektima te donacije drugima za manifestacije)</t>
  </si>
  <si>
    <t>III.</t>
  </si>
  <si>
    <t xml:space="preserve">KOMUNIKACIJA VRIJEDNOSTI </t>
  </si>
  <si>
    <t>Online komunikacije</t>
  </si>
  <si>
    <t>Internet oglašavanje</t>
  </si>
  <si>
    <t>Internet stranice i upravljanje Internet stranicama</t>
  </si>
  <si>
    <t>Offline komunikacije</t>
  </si>
  <si>
    <t>2.1.</t>
  </si>
  <si>
    <t>2.2.</t>
  </si>
  <si>
    <t>Opće oglašavanje (Oglašavanje u tisku, TV oglašavanje…)</t>
  </si>
  <si>
    <t>2.3.</t>
  </si>
  <si>
    <t>Brošure i ostali tiskani materijali</t>
  </si>
  <si>
    <t>2.4.</t>
  </si>
  <si>
    <t>Info table</t>
  </si>
  <si>
    <t>IV.</t>
  </si>
  <si>
    <t>DISTRIBUCIJA I PRODAJA VRIJEDNOSTI</t>
  </si>
  <si>
    <t>Sajmovi (u skladu sa zakonskim propisima i propisanim pravilima za sustav TZ)</t>
  </si>
  <si>
    <t>V.</t>
  </si>
  <si>
    <t>INTERNI MARKETING</t>
  </si>
  <si>
    <t>Edukacija (zaposleni, subjekti javnog i privatnog sektora)</t>
  </si>
  <si>
    <t>VI.</t>
  </si>
  <si>
    <t>MARKETINŠKA INFRASTRUKTURA</t>
  </si>
  <si>
    <t>Proizvodnja multimedijalnih materijala</t>
  </si>
  <si>
    <t>Banka fotografija i priprema u izdavaštvu</t>
  </si>
  <si>
    <t>Jedinstveni turistički informacijski sustav (prijava i odjava gostiju, statistika i dr.)</t>
  </si>
  <si>
    <t xml:space="preserve">VII. </t>
  </si>
  <si>
    <t>POSEBNI PROGRAMI</t>
  </si>
  <si>
    <t>VIII.</t>
  </si>
  <si>
    <t>IX.</t>
  </si>
  <si>
    <t>TRANSFER BORAVIŠNE PRISTOJBE OPĆINI/GRADU (30%)</t>
  </si>
  <si>
    <t>SVEUKUPNO RASHODI</t>
  </si>
  <si>
    <t>Smeđa signalizacija</t>
  </si>
  <si>
    <t>1.2.</t>
  </si>
  <si>
    <t>Studijska putovanja</t>
  </si>
  <si>
    <t>PRIJENOS VIŠKA U IDUĆU GODINU - POKRIVANJE MANJKA U IDUĆOJ GODINI (SVEUKUPNI PRIHODI UMANJENI ZA SVEUKUPNE RASHODE)</t>
  </si>
  <si>
    <t>Oglašavanje u promotivnim kampanjama javnog i privatnog sektora</t>
  </si>
  <si>
    <t>Poticanje i pomaganje razvoja turizma na područjima koja nisu turistički razvijenaDONACIJE</t>
  </si>
  <si>
    <t>POKRIVANJE MANJKA IZ PRETHODNE GODINE ( ukoliko je isti ostvaren)</t>
  </si>
  <si>
    <t>Posebne prezentacije - PPS PROJEKT</t>
  </si>
  <si>
    <t>PLAN 2016</t>
  </si>
  <si>
    <t>Prihodi iz proračuna općine</t>
  </si>
  <si>
    <t>za sufinanciranje kulturnog ljeta</t>
  </si>
  <si>
    <t>Prihodi od drugih aktivnosti(refundacija sajmovi ŽTZ/Projekti HTZ/ŽTZ)</t>
  </si>
  <si>
    <t>REBALANS 2016</t>
  </si>
  <si>
    <t>PLAN 2017</t>
  </si>
  <si>
    <t>Ostali nespomenuti prihodi (SLANO ZA VUKOVAR)</t>
  </si>
  <si>
    <t>Donacija od organizacije koncerta Slano za Vukovar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</si>
</sst>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wrapText="1" indent="2"/>
    </xf>
    <xf numFmtId="0" fontId="5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 inden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4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wrapText="1"/>
    </xf>
    <xf numFmtId="4" fontId="3" fillId="35" borderId="10" xfId="0" applyNumberFormat="1" applyFont="1" applyFill="1" applyBorder="1" applyAlignment="1" applyProtection="1">
      <alignment/>
      <protection locked="0"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4" fontId="7" fillId="33" borderId="10" xfId="0" applyNumberFormat="1" applyFont="1" applyFill="1" applyBorder="1" applyAlignment="1" applyProtection="1">
      <alignment/>
      <protection locked="0"/>
    </xf>
    <xf numFmtId="0" fontId="7" fillId="33" borderId="10" xfId="0" applyFont="1" applyFill="1" applyBorder="1" applyAlignment="1">
      <alignment wrapText="1"/>
    </xf>
    <xf numFmtId="4" fontId="7" fillId="33" borderId="10" xfId="0" applyNumberFormat="1" applyFont="1" applyFill="1" applyBorder="1" applyAlignment="1" applyProtection="1">
      <alignment horizontal="right"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Layout" zoomScaleNormal="120" workbookViewId="0" topLeftCell="A1">
      <selection activeCell="E48" sqref="E48"/>
    </sheetView>
  </sheetViews>
  <sheetFormatPr defaultColWidth="9.140625" defaultRowHeight="15"/>
  <cols>
    <col min="1" max="1" width="5.421875" style="15" customWidth="1"/>
    <col min="2" max="2" width="49.7109375" style="7" bestFit="1" customWidth="1"/>
    <col min="3" max="4" width="16.421875" style="7" bestFit="1" customWidth="1"/>
    <col min="5" max="5" width="16.421875" style="17" bestFit="1" customWidth="1"/>
    <col min="6" max="6" width="22.28125" style="17" customWidth="1"/>
    <col min="7" max="16384" width="9.140625" style="3" customWidth="1"/>
  </cols>
  <sheetData>
    <row r="1" spans="1:5" s="1" customFormat="1" ht="12.75">
      <c r="A1" s="33" t="s">
        <v>0</v>
      </c>
      <c r="B1" s="33" t="s">
        <v>1</v>
      </c>
      <c r="C1" s="34" t="s">
        <v>71</v>
      </c>
      <c r="D1" s="34" t="s">
        <v>67</v>
      </c>
      <c r="E1" s="34" t="s">
        <v>72</v>
      </c>
    </row>
    <row r="2" spans="1:6" ht="12.75">
      <c r="A2" s="2" t="s">
        <v>2</v>
      </c>
      <c r="B2" s="21" t="s">
        <v>3</v>
      </c>
      <c r="C2" s="24">
        <v>668000</v>
      </c>
      <c r="D2" s="24">
        <v>680000</v>
      </c>
      <c r="E2" s="24">
        <v>700000</v>
      </c>
      <c r="F2" s="25"/>
    </row>
    <row r="3" spans="1:6" ht="12.75">
      <c r="A3" s="2" t="s">
        <v>4</v>
      </c>
      <c r="B3" s="21" t="s">
        <v>5</v>
      </c>
      <c r="C3" s="24">
        <v>80000</v>
      </c>
      <c r="D3" s="24">
        <v>80000</v>
      </c>
      <c r="E3" s="24">
        <v>90000</v>
      </c>
      <c r="F3" s="25"/>
    </row>
    <row r="4" spans="1:6" ht="12.75">
      <c r="A4" s="23" t="s">
        <v>6</v>
      </c>
      <c r="B4" s="45" t="s">
        <v>68</v>
      </c>
      <c r="C4" s="44">
        <v>200000</v>
      </c>
      <c r="D4" s="44">
        <v>200000</v>
      </c>
      <c r="E4" s="44">
        <v>200000</v>
      </c>
      <c r="F4" s="25"/>
    </row>
    <row r="5" spans="1:5" ht="12.75">
      <c r="A5" s="2" t="s">
        <v>7</v>
      </c>
      <c r="B5" s="4" t="s">
        <v>8</v>
      </c>
      <c r="C5" s="24">
        <v>150000</v>
      </c>
      <c r="D5" s="24">
        <v>150000</v>
      </c>
      <c r="E5" s="24">
        <v>150000</v>
      </c>
    </row>
    <row r="6" spans="1:5" ht="12.75">
      <c r="A6" s="2" t="s">
        <v>9</v>
      </c>
      <c r="B6" s="4" t="s">
        <v>69</v>
      </c>
      <c r="C6" s="24">
        <v>50000</v>
      </c>
      <c r="D6" s="24">
        <v>50000</v>
      </c>
      <c r="E6" s="24">
        <v>50000</v>
      </c>
    </row>
    <row r="7" spans="1:6" ht="25.5">
      <c r="A7" s="2" t="s">
        <v>10</v>
      </c>
      <c r="B7" s="21" t="s">
        <v>70</v>
      </c>
      <c r="C7" s="24">
        <v>57300</v>
      </c>
      <c r="D7" s="24">
        <v>50000</v>
      </c>
      <c r="E7" s="24">
        <v>50000</v>
      </c>
      <c r="F7" s="25"/>
    </row>
    <row r="8" spans="1:6" ht="25.5">
      <c r="A8" s="16" t="s">
        <v>11</v>
      </c>
      <c r="B8" s="22" t="s">
        <v>12</v>
      </c>
      <c r="C8" s="24">
        <v>146315</v>
      </c>
      <c r="D8" s="24">
        <v>104145</v>
      </c>
      <c r="E8" s="24">
        <v>150030</v>
      </c>
      <c r="F8" s="25"/>
    </row>
    <row r="9" spans="1:6" ht="12.75">
      <c r="A9" s="2" t="s">
        <v>13</v>
      </c>
      <c r="B9" s="21" t="s">
        <v>73</v>
      </c>
      <c r="C9" s="24">
        <v>52000</v>
      </c>
      <c r="D9" s="24">
        <v>0</v>
      </c>
      <c r="E9" s="24">
        <v>10000</v>
      </c>
      <c r="F9" s="26"/>
    </row>
    <row r="10" spans="1:6" ht="21.75" customHeight="1">
      <c r="A10" s="6"/>
      <c r="B10" s="42" t="s">
        <v>14</v>
      </c>
      <c r="C10" s="43">
        <v>1203615</v>
      </c>
      <c r="D10" s="43">
        <f>SUM(D2,D3,D4,D7,D8,D9)</f>
        <v>1114145</v>
      </c>
      <c r="E10" s="43">
        <v>1200030</v>
      </c>
      <c r="F10" s="25"/>
    </row>
    <row r="11" spans="1:5" s="7" customFormat="1" ht="26.25" customHeight="1">
      <c r="A11" s="33" t="s">
        <v>0</v>
      </c>
      <c r="B11" s="33" t="s">
        <v>15</v>
      </c>
      <c r="C11" s="35" t="s">
        <v>71</v>
      </c>
      <c r="D11" s="35" t="s">
        <v>67</v>
      </c>
      <c r="E11" s="35" t="s">
        <v>72</v>
      </c>
    </row>
    <row r="12" spans="1:6" ht="12.75">
      <c r="A12" s="36" t="s">
        <v>16</v>
      </c>
      <c r="B12" s="37" t="s">
        <v>17</v>
      </c>
      <c r="C12" s="38">
        <v>290000</v>
      </c>
      <c r="D12" s="38">
        <f>SUM(D13:D15)</f>
        <v>245000</v>
      </c>
      <c r="E12" s="38">
        <v>252000</v>
      </c>
      <c r="F12" s="27"/>
    </row>
    <row r="13" spans="1:6" ht="12.75">
      <c r="A13" s="2" t="s">
        <v>2</v>
      </c>
      <c r="B13" s="5" t="s">
        <v>18</v>
      </c>
      <c r="C13" s="24">
        <v>240000</v>
      </c>
      <c r="D13" s="24">
        <v>200000</v>
      </c>
      <c r="E13" s="24">
        <v>200000</v>
      </c>
      <c r="F13" s="27"/>
    </row>
    <row r="14" spans="1:6" ht="12.75">
      <c r="A14" s="2" t="s">
        <v>4</v>
      </c>
      <c r="B14" s="5" t="s">
        <v>19</v>
      </c>
      <c r="C14" s="24">
        <v>44000</v>
      </c>
      <c r="D14" s="24">
        <v>45000</v>
      </c>
      <c r="E14" s="24">
        <v>46000</v>
      </c>
      <c r="F14" s="27"/>
    </row>
    <row r="15" spans="1:5" ht="12.75">
      <c r="A15" s="2" t="s">
        <v>6</v>
      </c>
      <c r="B15" s="5" t="s">
        <v>20</v>
      </c>
      <c r="C15" s="24">
        <v>6000</v>
      </c>
      <c r="D15" s="24">
        <v>0</v>
      </c>
      <c r="E15" s="24">
        <v>6000</v>
      </c>
    </row>
    <row r="16" spans="1:6" ht="12.75">
      <c r="A16" s="36" t="s">
        <v>21</v>
      </c>
      <c r="B16" s="39" t="s">
        <v>22</v>
      </c>
      <c r="C16" s="38">
        <v>390000</v>
      </c>
      <c r="D16" s="38">
        <f>SUM(D17,D19)</f>
        <v>420000</v>
      </c>
      <c r="E16" s="38">
        <v>430000</v>
      </c>
      <c r="F16" s="25"/>
    </row>
    <row r="17" spans="1:6" ht="25.5">
      <c r="A17" s="16" t="s">
        <v>2</v>
      </c>
      <c r="B17" s="9" t="s">
        <v>23</v>
      </c>
      <c r="C17" s="19">
        <v>220000</v>
      </c>
      <c r="D17" s="19">
        <v>250000</v>
      </c>
      <c r="E17" s="19">
        <v>250000</v>
      </c>
      <c r="F17" s="25"/>
    </row>
    <row r="18" spans="1:6" ht="12.75">
      <c r="A18" s="8" t="s">
        <v>24</v>
      </c>
      <c r="B18" s="10" t="s">
        <v>25</v>
      </c>
      <c r="C18" s="28">
        <v>220000</v>
      </c>
      <c r="D18" s="28">
        <v>250000</v>
      </c>
      <c r="E18" s="28">
        <v>250000</v>
      </c>
      <c r="F18" s="25"/>
    </row>
    <row r="19" spans="1:6" ht="12.75">
      <c r="A19" s="23" t="s">
        <v>4</v>
      </c>
      <c r="B19" s="20" t="s">
        <v>26</v>
      </c>
      <c r="C19" s="44">
        <v>170000</v>
      </c>
      <c r="D19" s="44">
        <v>170000</v>
      </c>
      <c r="E19" s="44">
        <v>180000</v>
      </c>
      <c r="F19" s="25"/>
    </row>
    <row r="20" spans="1:6" ht="12.75">
      <c r="A20" s="8" t="s">
        <v>35</v>
      </c>
      <c r="B20" s="11" t="s">
        <v>27</v>
      </c>
      <c r="C20" s="28">
        <v>165400</v>
      </c>
      <c r="D20" s="28">
        <v>150000</v>
      </c>
      <c r="E20" s="28">
        <v>160000</v>
      </c>
      <c r="F20" s="25"/>
    </row>
    <row r="21" spans="1:6" ht="25.5">
      <c r="A21" s="16" t="s">
        <v>36</v>
      </c>
      <c r="B21" s="11" t="s">
        <v>28</v>
      </c>
      <c r="C21" s="28">
        <v>4600</v>
      </c>
      <c r="D21" s="28">
        <v>20000</v>
      </c>
      <c r="E21" s="28">
        <v>20000</v>
      </c>
      <c r="F21" s="25"/>
    </row>
    <row r="22" spans="1:6" ht="12.75">
      <c r="A22" s="36" t="s">
        <v>29</v>
      </c>
      <c r="B22" s="39" t="s">
        <v>30</v>
      </c>
      <c r="C22" s="38">
        <v>82680</v>
      </c>
      <c r="D22" s="38">
        <v>130145</v>
      </c>
      <c r="E22" s="38">
        <v>102000</v>
      </c>
      <c r="F22" s="25"/>
    </row>
    <row r="23" spans="1:6" ht="12.75">
      <c r="A23" s="13" t="s">
        <v>2</v>
      </c>
      <c r="B23" s="14" t="s">
        <v>31</v>
      </c>
      <c r="C23" s="18">
        <v>32000</v>
      </c>
      <c r="D23" s="18">
        <f>SUM(D24:D25)</f>
        <v>12000</v>
      </c>
      <c r="E23" s="18">
        <v>22000</v>
      </c>
      <c r="F23" s="25"/>
    </row>
    <row r="24" spans="1:5" ht="12.75">
      <c r="A24" s="2" t="s">
        <v>24</v>
      </c>
      <c r="B24" s="5" t="s">
        <v>32</v>
      </c>
      <c r="C24" s="24">
        <v>20000</v>
      </c>
      <c r="D24" s="24">
        <v>0</v>
      </c>
      <c r="E24" s="24">
        <v>10000</v>
      </c>
    </row>
    <row r="25" spans="1:6" ht="12.75">
      <c r="A25" s="2" t="s">
        <v>60</v>
      </c>
      <c r="B25" s="5" t="s">
        <v>33</v>
      </c>
      <c r="C25" s="24">
        <v>12000</v>
      </c>
      <c r="D25" s="24">
        <v>12000</v>
      </c>
      <c r="E25" s="24">
        <v>12000</v>
      </c>
      <c r="F25" s="25"/>
    </row>
    <row r="26" spans="1:6" ht="12.75">
      <c r="A26" s="13" t="s">
        <v>4</v>
      </c>
      <c r="B26" s="14" t="s">
        <v>34</v>
      </c>
      <c r="C26" s="18">
        <v>50680</v>
      </c>
      <c r="D26" s="18">
        <v>118145</v>
      </c>
      <c r="E26" s="18">
        <v>80000</v>
      </c>
      <c r="F26" s="25"/>
    </row>
    <row r="27" spans="1:6" ht="25.5">
      <c r="A27" s="16" t="s">
        <v>35</v>
      </c>
      <c r="B27" s="5" t="s">
        <v>63</v>
      </c>
      <c r="C27" s="24">
        <v>10000</v>
      </c>
      <c r="D27" s="24">
        <v>9145</v>
      </c>
      <c r="E27" s="24">
        <v>10000</v>
      </c>
      <c r="F27" s="25"/>
    </row>
    <row r="28" spans="1:6" ht="12.75">
      <c r="A28" s="2" t="s">
        <v>36</v>
      </c>
      <c r="B28" s="5" t="s">
        <v>37</v>
      </c>
      <c r="C28" s="24">
        <v>20000</v>
      </c>
      <c r="D28" s="24">
        <v>30000</v>
      </c>
      <c r="E28" s="24">
        <v>20000</v>
      </c>
      <c r="F28" s="25"/>
    </row>
    <row r="29" spans="1:6" ht="12.75">
      <c r="A29" s="2" t="s">
        <v>38</v>
      </c>
      <c r="B29" s="5" t="s">
        <v>39</v>
      </c>
      <c r="C29" s="24">
        <v>18430</v>
      </c>
      <c r="D29" s="24">
        <v>38000</v>
      </c>
      <c r="E29" s="24">
        <v>30000</v>
      </c>
      <c r="F29" s="25"/>
    </row>
    <row r="30" spans="1:6" ht="12.75">
      <c r="A30" s="2" t="s">
        <v>40</v>
      </c>
      <c r="B30" s="5" t="s">
        <v>41</v>
      </c>
      <c r="C30" s="24">
        <v>2250</v>
      </c>
      <c r="D30" s="24">
        <v>10000</v>
      </c>
      <c r="E30" s="24">
        <v>10000</v>
      </c>
      <c r="F30" s="25"/>
    </row>
    <row r="31" spans="1:5" ht="12.75">
      <c r="A31" s="2" t="s">
        <v>6</v>
      </c>
      <c r="B31" s="20" t="s">
        <v>59</v>
      </c>
      <c r="C31" s="24">
        <v>0</v>
      </c>
      <c r="D31" s="24">
        <v>31000</v>
      </c>
      <c r="E31" s="24">
        <v>10000</v>
      </c>
    </row>
    <row r="32" spans="1:6" ht="12.75">
      <c r="A32" s="36" t="s">
        <v>42</v>
      </c>
      <c r="B32" s="39" t="s">
        <v>43</v>
      </c>
      <c r="C32" s="38">
        <v>7400</v>
      </c>
      <c r="D32" s="38">
        <f>SUM(D33:D35)</f>
        <v>54000</v>
      </c>
      <c r="E32" s="38">
        <v>25000</v>
      </c>
      <c r="F32" s="25"/>
    </row>
    <row r="33" spans="1:6" ht="25.5">
      <c r="A33" s="16" t="s">
        <v>2</v>
      </c>
      <c r="B33" s="5" t="s">
        <v>44</v>
      </c>
      <c r="C33" s="24">
        <v>7000</v>
      </c>
      <c r="D33" s="24">
        <v>19000</v>
      </c>
      <c r="E33" s="24">
        <v>20000</v>
      </c>
      <c r="F33" s="25"/>
    </row>
    <row r="34" spans="1:5" ht="12.75">
      <c r="A34" s="2" t="s">
        <v>4</v>
      </c>
      <c r="B34" s="5" t="s">
        <v>61</v>
      </c>
      <c r="C34" s="24">
        <v>0</v>
      </c>
      <c r="D34" s="24">
        <v>30000</v>
      </c>
      <c r="E34" s="24">
        <v>0</v>
      </c>
    </row>
    <row r="35" spans="1:5" ht="12.75">
      <c r="A35" s="2" t="s">
        <v>6</v>
      </c>
      <c r="B35" s="5" t="s">
        <v>66</v>
      </c>
      <c r="C35" s="24">
        <v>400</v>
      </c>
      <c r="D35" s="24">
        <v>5000</v>
      </c>
      <c r="E35" s="24">
        <v>5000</v>
      </c>
    </row>
    <row r="36" spans="1:6" ht="12.75">
      <c r="A36" s="36" t="s">
        <v>45</v>
      </c>
      <c r="B36" s="39" t="s">
        <v>46</v>
      </c>
      <c r="C36" s="38">
        <v>8705</v>
      </c>
      <c r="D36" s="38">
        <f>SUM(D37)</f>
        <v>5000</v>
      </c>
      <c r="E36" s="38">
        <v>10000</v>
      </c>
      <c r="F36" s="25"/>
    </row>
    <row r="37" spans="1:6" ht="12.75">
      <c r="A37" s="2" t="s">
        <v>2</v>
      </c>
      <c r="B37" s="5" t="s">
        <v>47</v>
      </c>
      <c r="C37" s="24">
        <v>8705</v>
      </c>
      <c r="D37" s="24">
        <v>5000</v>
      </c>
      <c r="E37" s="24">
        <v>10000</v>
      </c>
      <c r="F37" s="25"/>
    </row>
    <row r="38" spans="1:6" ht="12.75">
      <c r="A38" s="36" t="s">
        <v>48</v>
      </c>
      <c r="B38" s="40" t="s">
        <v>49</v>
      </c>
      <c r="C38" s="38">
        <v>17800</v>
      </c>
      <c r="D38" s="38">
        <f>SUM(D39,D40,D41)</f>
        <v>30000</v>
      </c>
      <c r="E38" s="38">
        <v>48000</v>
      </c>
      <c r="F38" s="25"/>
    </row>
    <row r="39" spans="1:5" ht="12.75">
      <c r="A39" s="2" t="s">
        <v>2</v>
      </c>
      <c r="B39" s="12" t="s">
        <v>50</v>
      </c>
      <c r="C39" s="24">
        <v>0</v>
      </c>
      <c r="D39" s="24">
        <v>5000</v>
      </c>
      <c r="E39" s="24">
        <v>20000</v>
      </c>
    </row>
    <row r="40" spans="1:6" ht="12.75">
      <c r="A40" s="2" t="s">
        <v>4</v>
      </c>
      <c r="B40" s="5" t="s">
        <v>51</v>
      </c>
      <c r="C40" s="24">
        <v>5800</v>
      </c>
      <c r="D40" s="24">
        <v>5000</v>
      </c>
      <c r="E40" s="24">
        <v>16000</v>
      </c>
      <c r="F40" s="25"/>
    </row>
    <row r="41" spans="1:6" ht="25.5">
      <c r="A41" s="16" t="s">
        <v>6</v>
      </c>
      <c r="B41" s="5" t="s">
        <v>52</v>
      </c>
      <c r="C41" s="24">
        <v>12000</v>
      </c>
      <c r="D41" s="24">
        <v>20000</v>
      </c>
      <c r="E41" s="24">
        <v>12000</v>
      </c>
      <c r="F41" s="25"/>
    </row>
    <row r="42" spans="1:5" ht="12.75">
      <c r="A42" s="36" t="s">
        <v>53</v>
      </c>
      <c r="B42" s="39" t="s">
        <v>54</v>
      </c>
      <c r="C42" s="38">
        <v>57000</v>
      </c>
      <c r="D42" s="38">
        <f>SUM(D44)</f>
        <v>20000</v>
      </c>
      <c r="E42" s="38">
        <v>10000</v>
      </c>
    </row>
    <row r="43" spans="1:5" ht="12.75">
      <c r="A43" s="23" t="s">
        <v>2</v>
      </c>
      <c r="B43" s="20" t="s">
        <v>74</v>
      </c>
      <c r="C43" s="24">
        <v>52000</v>
      </c>
      <c r="D43" s="24"/>
      <c r="E43" s="24"/>
    </row>
    <row r="44" spans="1:5" ht="25.5">
      <c r="A44" s="16" t="s">
        <v>4</v>
      </c>
      <c r="B44" s="5" t="s">
        <v>64</v>
      </c>
      <c r="C44" s="24">
        <v>5000</v>
      </c>
      <c r="D44" s="24">
        <v>20000</v>
      </c>
      <c r="E44" s="24">
        <v>10000</v>
      </c>
    </row>
    <row r="45" spans="1:6" ht="12.75">
      <c r="A45" s="36" t="s">
        <v>55</v>
      </c>
      <c r="B45" s="39" t="s">
        <v>57</v>
      </c>
      <c r="C45" s="38">
        <v>200000</v>
      </c>
      <c r="D45" s="38">
        <v>210000</v>
      </c>
      <c r="E45" s="38">
        <v>192000</v>
      </c>
      <c r="F45" s="25"/>
    </row>
    <row r="46" spans="1:5" ht="25.5">
      <c r="A46" s="31" t="s">
        <v>56</v>
      </c>
      <c r="B46" s="32" t="s">
        <v>65</v>
      </c>
      <c r="C46" s="19"/>
      <c r="D46" s="19"/>
      <c r="E46" s="19"/>
    </row>
    <row r="47" spans="1:6" ht="27" customHeight="1">
      <c r="A47" s="6"/>
      <c r="B47" s="42" t="s">
        <v>58</v>
      </c>
      <c r="C47" s="41">
        <v>1053585</v>
      </c>
      <c r="D47" s="41">
        <f>SUM(D12,D16,D22,D32,D36,D38,D42,D45,D46)</f>
        <v>1114145</v>
      </c>
      <c r="E47" s="41">
        <v>1069000</v>
      </c>
      <c r="F47" s="25"/>
    </row>
    <row r="48" spans="1:5" ht="38.25">
      <c r="A48" s="30"/>
      <c r="B48" s="29" t="s">
        <v>62</v>
      </c>
      <c r="C48" s="19"/>
      <c r="D48" s="19"/>
      <c r="E48" s="19"/>
    </row>
  </sheetData>
  <sheetProtection/>
  <printOptions/>
  <pageMargins left="0.7653125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 FINANCIJSKI PLAN TZO DUBROVAČKO PRIMORJE ZA 2017.
</oddHead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2015-10-22T07:52:47Z</cp:lastPrinted>
  <dcterms:created xsi:type="dcterms:W3CDTF">2006-09-16T00:00:00Z</dcterms:created>
  <dcterms:modified xsi:type="dcterms:W3CDTF">2016-12-12T11:13:36Z</dcterms:modified>
  <cp:category/>
  <cp:version/>
  <cp:contentType/>
  <cp:contentStatus/>
</cp:coreProperties>
</file>